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625" windowHeight="9225" activeTab="0"/>
  </bookViews>
  <sheets>
    <sheet name="APM HD -STAT DE PERSONAL" sheetId="1" r:id="rId1"/>
  </sheets>
  <definedNames>
    <definedName name="_xlnm._FilterDatabase" localSheetId="0" hidden="1">'APM HD -STAT DE PERSONAL'!$A$9:$AF$10</definedName>
    <definedName name="_xlnm.Print_Titles" localSheetId="0">'APM HD -STAT DE PERSONAL'!$6:$10</definedName>
  </definedNames>
  <calcPr fullCalcOnLoad="1"/>
</workbook>
</file>

<file path=xl/sharedStrings.xml><?xml version="1.0" encoding="utf-8"?>
<sst xmlns="http://schemas.openxmlformats.org/spreadsheetml/2006/main" count="199" uniqueCount="65">
  <si>
    <t>Nr. 
Crt</t>
  </si>
  <si>
    <t>Directia</t>
  </si>
  <si>
    <t>Nivel
studii</t>
  </si>
  <si>
    <t>Angajat</t>
  </si>
  <si>
    <t xml:space="preserve">Functia </t>
  </si>
  <si>
    <t xml:space="preserve"> pentru conditii vatamatoare</t>
  </si>
  <si>
    <t>TOTAL SALARIU</t>
  </si>
  <si>
    <t>indemnizatia de conducere</t>
  </si>
  <si>
    <t>vechime</t>
  </si>
  <si>
    <t>Sporuri si alte drepturi incluse in salariul de baza</t>
  </si>
  <si>
    <t>Sporuri ramase in afara salariului de baza</t>
  </si>
  <si>
    <t>Directia generala/directia/serviciul/biroul/compartimentul</t>
  </si>
  <si>
    <t>Nivel studii</t>
  </si>
  <si>
    <t>Ciasa</t>
  </si>
  <si>
    <t>% suma sporuri din salariul de baza</t>
  </si>
  <si>
    <t xml:space="preserve"> pentru complexitatea muncii (CFP, Audit)</t>
  </si>
  <si>
    <t>S</t>
  </si>
  <si>
    <t>Cosilier superior</t>
  </si>
  <si>
    <t>I</t>
  </si>
  <si>
    <t>Consilier superior</t>
  </si>
  <si>
    <t>Consilier principal</t>
  </si>
  <si>
    <t>Sef serviciu</t>
  </si>
  <si>
    <t>Referent superior</t>
  </si>
  <si>
    <t>M</t>
  </si>
  <si>
    <t>III</t>
  </si>
  <si>
    <t>Sofer</t>
  </si>
  <si>
    <t>Agentia pentru Protectia Mediului Hunedoara</t>
  </si>
  <si>
    <t>Director executiv</t>
  </si>
  <si>
    <t>Sef birou</t>
  </si>
  <si>
    <t xml:space="preserve">         profesia</t>
  </si>
  <si>
    <t>economist</t>
  </si>
  <si>
    <t>ing. Mediu</t>
  </si>
  <si>
    <t>ing.chimist</t>
  </si>
  <si>
    <t>ing.mediu</t>
  </si>
  <si>
    <t>ing.mecanic</t>
  </si>
  <si>
    <t>laborant</t>
  </si>
  <si>
    <t>ing.imb. funciare</t>
  </si>
  <si>
    <t>ing. Horticol</t>
  </si>
  <si>
    <t>ing.agronom</t>
  </si>
  <si>
    <t>ing. Hidrotehnist</t>
  </si>
  <si>
    <t>biolog</t>
  </si>
  <si>
    <t>contabil</t>
  </si>
  <si>
    <t>sofer</t>
  </si>
  <si>
    <t>Consilier  superior</t>
  </si>
  <si>
    <t xml:space="preserve">gradatia/ </t>
  </si>
  <si>
    <t>ing. mediu</t>
  </si>
  <si>
    <t>Ing. Chimist</t>
  </si>
  <si>
    <t>Serviciul Avize, Acorduri, Autorizatii</t>
  </si>
  <si>
    <t>Biroul Buget Finante Administrativ</t>
  </si>
  <si>
    <t>Comp. Relatii Publice si tehnologia informatiei</t>
  </si>
  <si>
    <t>Serviciul Monitorizare si Laboratoare</t>
  </si>
  <si>
    <t>Biroul  Buget Finante Administartiv si Resurse Umane</t>
  </si>
  <si>
    <t xml:space="preserve">               Radu VOICA</t>
  </si>
  <si>
    <t>ing chimist</t>
  </si>
  <si>
    <t>observatii</t>
  </si>
  <si>
    <t xml:space="preserve">Comp .Calitatea Factorior de Mediu </t>
  </si>
  <si>
    <t xml:space="preserve">Comp. Calitatea Factorilor de Mediu </t>
  </si>
  <si>
    <t xml:space="preserve">Comp.Calitatea Factorilor de Mediu </t>
  </si>
  <si>
    <t>Comp.  Calitatea Factorilor de Mediu</t>
  </si>
  <si>
    <t>Ing horticol</t>
  </si>
  <si>
    <t>salariul de baza conform Legii -cadru 153/2017</t>
  </si>
  <si>
    <t>fizician</t>
  </si>
  <si>
    <t xml:space="preserve">Spor persoana cu handicap </t>
  </si>
  <si>
    <t>SALARII  31.03. 2019 APM HUNEDOARA</t>
  </si>
  <si>
    <t>TRANSPARENTA  VENITURILOR  SALARIALE  - 31 Martie 2019</t>
  </si>
</sst>
</file>

<file path=xl/styles.xml><?xml version="1.0" encoding="utf-8"?>
<styleSheet xmlns="http://schemas.openxmlformats.org/spreadsheetml/2006/main">
  <numFmts count="33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\ _R_O_N_-;\-* #,##0\ _R_O_N_-;_-* &quot;-&quot;\ _R_O_N_-;_-@_-"/>
    <numFmt numFmtId="44" formatCode="_-* #,##0.00\ &quot;RON&quot;_-;\-* #,##0.00\ &quot;RON&quot;_-;_-* &quot;-&quot;??\ &quot;RON&quot;_-;_-@_-"/>
    <numFmt numFmtId="43" formatCode="_-* #,##0.00\ _R_O_N_-;\-* #,##0.00\ _R_O_N_-;_-* &quot;-&quot;??\ _R_O_N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0.0"/>
  </numFmts>
  <fonts count="50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2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0"/>
      <color indexed="63"/>
      <name val="Arial"/>
      <family val="2"/>
    </font>
    <font>
      <sz val="10"/>
      <color indexed="62"/>
      <name val="Arial"/>
      <family val="2"/>
    </font>
    <font>
      <sz val="10"/>
      <color indexed="60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Tahoma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0061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9C0006"/>
      <name val="Arial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b/>
      <sz val="10"/>
      <color rgb="FF3F3F3F"/>
      <name val="Arial"/>
      <family val="2"/>
    </font>
    <font>
      <sz val="10"/>
      <color rgb="FF3F3F76"/>
      <name val="Arial"/>
      <family val="2"/>
    </font>
    <font>
      <sz val="10"/>
      <color rgb="FF9C650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thin"/>
      <top/>
      <bottom>
        <color indexed="63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 style="thin"/>
      <right style="thin"/>
      <top/>
      <bottom>
        <color indexed="63"/>
      </bottom>
    </border>
    <border>
      <left style="thin"/>
      <right/>
      <top/>
      <bottom>
        <color indexed="63"/>
      </bottom>
    </border>
    <border>
      <left/>
      <right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0" borderId="2" applyNumberFormat="0" applyFill="0" applyAlignment="0" applyProtection="0"/>
    <xf numFmtId="0" fontId="34" fillId="2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7" borderId="3" applyNumberFormat="0" applyAlignment="0" applyProtection="0"/>
    <xf numFmtId="0" fontId="38" fillId="29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9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2" borderId="9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2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right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11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vertical="center" wrapText="1"/>
    </xf>
    <xf numFmtId="0" fontId="0" fillId="0" borderId="12" xfId="0" applyFont="1" applyFill="1" applyBorder="1" applyAlignment="1">
      <alignment horizontal="center" vertical="center" textRotation="90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justify"/>
    </xf>
    <xf numFmtId="0" fontId="0" fillId="0" borderId="15" xfId="0" applyFont="1" applyFill="1" applyBorder="1" applyAlignment="1">
      <alignment vertical="top" wrapText="1"/>
    </xf>
    <xf numFmtId="0" fontId="0" fillId="0" borderId="12" xfId="0" applyFont="1" applyFill="1" applyBorder="1" applyAlignment="1">
      <alignment horizontal="center" vertical="center" textRotation="90" wrapText="1"/>
    </xf>
    <xf numFmtId="0" fontId="0" fillId="0" borderId="12" xfId="0" applyFont="1" applyFill="1" applyBorder="1" applyAlignment="1">
      <alignment horizontal="center" vertical="top" wrapText="1"/>
    </xf>
    <xf numFmtId="0" fontId="0" fillId="0" borderId="16" xfId="0" applyFont="1" applyFill="1" applyBorder="1" applyAlignment="1">
      <alignment horizontal="center" vertical="justify"/>
    </xf>
    <xf numFmtId="0" fontId="0" fillId="0" borderId="17" xfId="0" applyFont="1" applyFill="1" applyBorder="1" applyAlignment="1">
      <alignment horizontal="center" vertical="top" wrapText="1"/>
    </xf>
    <xf numFmtId="0" fontId="0" fillId="0" borderId="18" xfId="0" applyFont="1" applyFill="1" applyBorder="1" applyAlignment="1">
      <alignment horizontal="center" vertical="top" wrapText="1"/>
    </xf>
    <xf numFmtId="0" fontId="0" fillId="0" borderId="13" xfId="0" applyFont="1" applyFill="1" applyBorder="1" applyAlignment="1">
      <alignment horizontal="center" vertical="top" wrapText="1"/>
    </xf>
    <xf numFmtId="0" fontId="0" fillId="0" borderId="13" xfId="0" applyFont="1" applyFill="1" applyBorder="1" applyAlignment="1">
      <alignment horizontal="center" vertical="justify"/>
    </xf>
    <xf numFmtId="0" fontId="0" fillId="0" borderId="19" xfId="0" applyFont="1" applyFill="1" applyBorder="1" applyAlignment="1">
      <alignment horizontal="center" vertical="justify"/>
    </xf>
    <xf numFmtId="0" fontId="0" fillId="0" borderId="10" xfId="0" applyFont="1" applyFill="1" applyBorder="1" applyAlignment="1" quotePrefix="1">
      <alignment horizontal="center" vertical="center" wrapText="1"/>
    </xf>
    <xf numFmtId="0" fontId="0" fillId="0" borderId="12" xfId="0" applyFont="1" applyFill="1" applyBorder="1" applyAlignment="1">
      <alignment/>
    </xf>
    <xf numFmtId="1" fontId="0" fillId="0" borderId="12" xfId="0" applyNumberFormat="1" applyFont="1" applyFill="1" applyBorder="1" applyAlignment="1">
      <alignment/>
    </xf>
    <xf numFmtId="0" fontId="0" fillId="0" borderId="12" xfId="0" applyFont="1" applyFill="1" applyBorder="1" applyAlignment="1">
      <alignment horizontal="right"/>
    </xf>
    <xf numFmtId="0" fontId="0" fillId="0" borderId="12" xfId="0" applyFont="1" applyFill="1" applyBorder="1" applyAlignment="1">
      <alignment wrapText="1"/>
    </xf>
    <xf numFmtId="0" fontId="0" fillId="0" borderId="12" xfId="0" applyFont="1" applyFill="1" applyBorder="1" applyAlignment="1">
      <alignment horizontal="left" wrapText="1"/>
    </xf>
    <xf numFmtId="1" fontId="0" fillId="0" borderId="0" xfId="0" applyNumberFormat="1" applyFont="1" applyFill="1" applyAlignment="1">
      <alignment/>
    </xf>
    <xf numFmtId="0" fontId="0" fillId="0" borderId="0" xfId="0" applyFont="1" applyFill="1" applyAlignment="1">
      <alignment horizontal="right"/>
    </xf>
    <xf numFmtId="0" fontId="4" fillId="0" borderId="0" xfId="0" applyFont="1" applyFill="1" applyAlignment="1">
      <alignment/>
    </xf>
    <xf numFmtId="1" fontId="4" fillId="0" borderId="0" xfId="0" applyNumberFormat="1" applyFont="1" applyFill="1" applyAlignment="1">
      <alignment/>
    </xf>
    <xf numFmtId="0" fontId="4" fillId="0" borderId="0" xfId="0" applyFont="1" applyFill="1" applyAlignment="1">
      <alignment horizontal="right"/>
    </xf>
    <xf numFmtId="1" fontId="7" fillId="0" borderId="12" xfId="0" applyNumberFormat="1" applyFont="1" applyFill="1" applyBorder="1" applyAlignment="1">
      <alignment/>
    </xf>
    <xf numFmtId="0" fontId="7" fillId="0" borderId="12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12" xfId="0" applyFont="1" applyFill="1" applyBorder="1" applyAlignment="1">
      <alignment wrapText="1"/>
    </xf>
    <xf numFmtId="0" fontId="4" fillId="0" borderId="12" xfId="0" applyFont="1" applyFill="1" applyBorder="1" applyAlignment="1">
      <alignment/>
    </xf>
    <xf numFmtId="0" fontId="4" fillId="0" borderId="12" xfId="0" applyFont="1" applyFill="1" applyBorder="1" applyAlignment="1">
      <alignment wrapText="1"/>
    </xf>
    <xf numFmtId="0" fontId="48" fillId="0" borderId="0" xfId="0" applyFont="1" applyAlignment="1">
      <alignment/>
    </xf>
    <xf numFmtId="0" fontId="0" fillId="0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vertical="center" wrapText="1"/>
    </xf>
    <xf numFmtId="0" fontId="0" fillId="0" borderId="12" xfId="0" applyFont="1" applyFill="1" applyBorder="1" applyAlignment="1">
      <alignment horizontal="center" vertical="center" textRotation="90"/>
    </xf>
    <xf numFmtId="0" fontId="0" fillId="0" borderId="12" xfId="0" applyFont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23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8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0" fillId="0" borderId="18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vertical="center" textRotation="90"/>
    </xf>
    <xf numFmtId="0" fontId="0" fillId="0" borderId="12" xfId="0" applyFont="1" applyBorder="1" applyAlignment="1">
      <alignment/>
    </xf>
    <xf numFmtId="0" fontId="0" fillId="0" borderId="12" xfId="0" applyFont="1" applyFill="1" applyBorder="1" applyAlignment="1">
      <alignment horizontal="left" vertical="center" textRotation="90"/>
    </xf>
    <xf numFmtId="49" fontId="49" fillId="0" borderId="0" xfId="0" applyNumberFormat="1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Hyperlink" xfId="43"/>
    <cellStyle name="Followed Hyperlink" xfId="44"/>
    <cellStyle name="Ieșire" xfId="45"/>
    <cellStyle name="Intrare" xfId="46"/>
    <cellStyle name="Currency" xfId="47"/>
    <cellStyle name="Currency [0]" xfId="48"/>
    <cellStyle name="Neutru" xfId="49"/>
    <cellStyle name="Notă" xfId="50"/>
    <cellStyle name="Percent" xfId="51"/>
    <cellStyle name="Text avertisment" xfId="52"/>
    <cellStyle name="Text explicativ" xfId="53"/>
    <cellStyle name="Titlu" xfId="54"/>
    <cellStyle name="Titlu 1" xfId="55"/>
    <cellStyle name="Titlu 2" xfId="56"/>
    <cellStyle name="Titlu 3" xfId="57"/>
    <cellStyle name="Titlu 4" xfId="58"/>
    <cellStyle name="Total" xfId="59"/>
    <cellStyle name="Verificare celulă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52"/>
  <sheetViews>
    <sheetView tabSelected="1" view="pageBreakPreview" zoomScale="160" zoomScaleSheetLayoutView="160" zoomScalePageLayoutView="0" workbookViewId="0" topLeftCell="A1">
      <pane ySplit="9" topLeftCell="A40" activePane="bottomLeft" state="frozen"/>
      <selection pane="topLeft" activeCell="A1" sqref="A1"/>
      <selection pane="bottomLeft" activeCell="Q3" sqref="Q3"/>
    </sheetView>
  </sheetViews>
  <sheetFormatPr defaultColWidth="9.140625" defaultRowHeight="12.75"/>
  <cols>
    <col min="1" max="1" width="3.140625" style="1" customWidth="1"/>
    <col min="2" max="2" width="23.7109375" style="1" hidden="1" customWidth="1"/>
    <col min="3" max="3" width="17.57421875" style="1" hidden="1" customWidth="1"/>
    <col min="4" max="4" width="6.8515625" style="1" hidden="1" customWidth="1"/>
    <col min="5" max="5" width="30.7109375" style="1" customWidth="1"/>
    <col min="6" max="6" width="14.28125" style="1" customWidth="1"/>
    <col min="7" max="7" width="16.57421875" style="1" customWidth="1"/>
    <col min="8" max="8" width="4.8515625" style="1" customWidth="1"/>
    <col min="9" max="9" width="3.57421875" style="1" bestFit="1" customWidth="1"/>
    <col min="10" max="10" width="7.00390625" style="1" customWidth="1"/>
    <col min="11" max="11" width="4.00390625" style="1" hidden="1" customWidth="1"/>
    <col min="12" max="12" width="9.57421875" style="1" customWidth="1"/>
    <col min="13" max="13" width="4.57421875" style="2" customWidth="1"/>
    <col min="14" max="14" width="5.140625" style="2" customWidth="1"/>
    <col min="15" max="15" width="4.57421875" style="2" customWidth="1"/>
    <col min="16" max="16" width="5.00390625" style="1" customWidth="1"/>
    <col min="17" max="17" width="5.7109375" style="1" customWidth="1"/>
    <col min="18" max="18" width="6.57421875" style="1" customWidth="1"/>
    <col min="19" max="19" width="7.7109375" style="1" customWidth="1"/>
    <col min="20" max="16384" width="9.140625" style="1" customWidth="1"/>
  </cols>
  <sheetData>
    <row r="1" spans="1:19" ht="42" customHeight="1">
      <c r="A1" s="69" t="s">
        <v>64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</row>
    <row r="2" spans="1:14" ht="15.75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/>
      <c r="N2"/>
    </row>
    <row r="3" ht="13.5" customHeight="1">
      <c r="B3" s="1" t="s">
        <v>26</v>
      </c>
    </row>
    <row r="4" spans="1:19" ht="11.25">
      <c r="A4" s="58" t="s">
        <v>63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</row>
    <row r="5" spans="1:19" ht="6.75" customHeight="1">
      <c r="A5" s="59"/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</row>
    <row r="6" spans="1:20" ht="18" customHeight="1">
      <c r="A6" s="44" t="s">
        <v>0</v>
      </c>
      <c r="B6" s="62" t="s">
        <v>3</v>
      </c>
      <c r="C6" s="8"/>
      <c r="D6" s="9"/>
      <c r="E6" s="44" t="s">
        <v>11</v>
      </c>
      <c r="F6" s="10"/>
      <c r="G6" s="54"/>
      <c r="H6" s="55"/>
      <c r="I6" s="55"/>
      <c r="J6" s="55"/>
      <c r="K6" s="56"/>
      <c r="L6" s="63"/>
      <c r="M6" s="63"/>
      <c r="N6" s="63"/>
      <c r="O6" s="63"/>
      <c r="P6" s="63"/>
      <c r="Q6" s="63"/>
      <c r="R6" s="63"/>
      <c r="S6" s="63"/>
      <c r="T6" s="37"/>
    </row>
    <row r="7" spans="1:20" ht="18" customHeight="1">
      <c r="A7" s="61"/>
      <c r="B7" s="61"/>
      <c r="C7" s="8"/>
      <c r="D7" s="9"/>
      <c r="E7" s="45"/>
      <c r="F7" s="11"/>
      <c r="G7" s="64" t="s">
        <v>4</v>
      </c>
      <c r="H7" s="46" t="s">
        <v>12</v>
      </c>
      <c r="I7" s="66" t="s">
        <v>13</v>
      </c>
      <c r="J7" s="68" t="s">
        <v>44</v>
      </c>
      <c r="K7" s="44"/>
      <c r="L7" s="44" t="s">
        <v>60</v>
      </c>
      <c r="M7" s="48" t="s">
        <v>9</v>
      </c>
      <c r="N7" s="49"/>
      <c r="O7" s="50"/>
      <c r="P7" s="42" t="s">
        <v>10</v>
      </c>
      <c r="Q7" s="42"/>
      <c r="R7" s="42"/>
      <c r="S7" s="42" t="s">
        <v>6</v>
      </c>
      <c r="T7" s="43" t="s">
        <v>54</v>
      </c>
    </row>
    <row r="8" spans="1:20" ht="33.75" customHeight="1">
      <c r="A8" s="61"/>
      <c r="B8" s="61"/>
      <c r="C8" s="8"/>
      <c r="D8" s="9"/>
      <c r="E8" s="45"/>
      <c r="F8" s="11"/>
      <c r="G8" s="65"/>
      <c r="H8" s="47"/>
      <c r="I8" s="67"/>
      <c r="J8" s="67"/>
      <c r="K8" s="57"/>
      <c r="L8" s="61"/>
      <c r="M8" s="51"/>
      <c r="N8" s="52"/>
      <c r="O8" s="53"/>
      <c r="P8" s="42"/>
      <c r="Q8" s="42"/>
      <c r="R8" s="42"/>
      <c r="S8" s="42"/>
      <c r="T8" s="43"/>
    </row>
    <row r="9" spans="1:20" ht="102.75" customHeight="1">
      <c r="A9" s="61"/>
      <c r="B9" s="61"/>
      <c r="C9" s="14" t="s">
        <v>1</v>
      </c>
      <c r="D9" s="15" t="s">
        <v>2</v>
      </c>
      <c r="E9" s="45"/>
      <c r="F9" s="11" t="s">
        <v>29</v>
      </c>
      <c r="G9" s="65"/>
      <c r="H9" s="47"/>
      <c r="I9" s="67"/>
      <c r="J9" s="67"/>
      <c r="K9" s="57"/>
      <c r="L9" s="61"/>
      <c r="M9" s="16" t="s">
        <v>7</v>
      </c>
      <c r="N9" s="12" t="s">
        <v>8</v>
      </c>
      <c r="O9" s="16" t="s">
        <v>62</v>
      </c>
      <c r="P9" s="17" t="s">
        <v>14</v>
      </c>
      <c r="Q9" s="17" t="s">
        <v>15</v>
      </c>
      <c r="R9" s="17" t="s">
        <v>5</v>
      </c>
      <c r="S9" s="42"/>
      <c r="T9" s="43"/>
    </row>
    <row r="10" spans="1:20" ht="11.25" customHeight="1">
      <c r="A10" s="61"/>
      <c r="B10" s="61"/>
      <c r="C10" s="18"/>
      <c r="D10" s="19"/>
      <c r="E10" s="20"/>
      <c r="F10" s="21"/>
      <c r="G10" s="13"/>
      <c r="H10" s="13"/>
      <c r="I10" s="22"/>
      <c r="J10" s="23"/>
      <c r="K10" s="23"/>
      <c r="L10" s="24"/>
      <c r="M10" s="7"/>
      <c r="N10" s="7"/>
      <c r="O10" s="7"/>
      <c r="P10" s="7"/>
      <c r="Q10" s="7"/>
      <c r="R10" s="7"/>
      <c r="S10" s="24"/>
      <c r="T10" s="37"/>
    </row>
    <row r="11" spans="1:32" ht="14.25">
      <c r="A11" s="25">
        <v>1</v>
      </c>
      <c r="B11" s="25"/>
      <c r="C11" s="25"/>
      <c r="D11" s="25"/>
      <c r="E11" s="25"/>
      <c r="F11" s="25" t="s">
        <v>46</v>
      </c>
      <c r="G11" s="25" t="s">
        <v>27</v>
      </c>
      <c r="H11" s="25" t="s">
        <v>16</v>
      </c>
      <c r="I11" s="25" t="s">
        <v>18</v>
      </c>
      <c r="J11" s="26">
        <v>5</v>
      </c>
      <c r="K11" s="26"/>
      <c r="L11" s="35">
        <v>8016</v>
      </c>
      <c r="M11" s="27"/>
      <c r="N11" s="27"/>
      <c r="O11" s="27"/>
      <c r="P11" s="25"/>
      <c r="Q11" s="25">
        <v>950</v>
      </c>
      <c r="R11" s="25">
        <v>1103</v>
      </c>
      <c r="S11" s="26">
        <f>SUM(L11+R11+Q11)</f>
        <v>10069</v>
      </c>
      <c r="T11" s="37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</row>
    <row r="12" spans="1:32" ht="28.5" customHeight="1">
      <c r="A12" s="25">
        <v>2</v>
      </c>
      <c r="B12" s="25"/>
      <c r="C12" s="25"/>
      <c r="D12" s="25"/>
      <c r="E12" s="28" t="s">
        <v>49</v>
      </c>
      <c r="F12" s="28" t="s">
        <v>31</v>
      </c>
      <c r="G12" s="25" t="s">
        <v>19</v>
      </c>
      <c r="H12" s="25" t="s">
        <v>16</v>
      </c>
      <c r="I12" s="25" t="s">
        <v>18</v>
      </c>
      <c r="J12" s="25">
        <v>5</v>
      </c>
      <c r="K12" s="25"/>
      <c r="L12" s="36">
        <v>5572</v>
      </c>
      <c r="M12" s="27"/>
      <c r="N12" s="27"/>
      <c r="O12" s="27"/>
      <c r="P12" s="25"/>
      <c r="Q12" s="25"/>
      <c r="R12" s="25">
        <v>664</v>
      </c>
      <c r="S12" s="26">
        <f aca="true" t="shared" si="0" ref="S12:S33">SUM(L12,Q12:R12)</f>
        <v>6236</v>
      </c>
      <c r="T12" s="37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</row>
    <row r="13" spans="1:32" ht="15.75" customHeight="1">
      <c r="A13" s="25">
        <v>3</v>
      </c>
      <c r="B13" s="25"/>
      <c r="C13" s="25"/>
      <c r="D13" s="25"/>
      <c r="E13" s="28" t="s">
        <v>50</v>
      </c>
      <c r="F13" s="28" t="s">
        <v>33</v>
      </c>
      <c r="G13" s="25" t="s">
        <v>21</v>
      </c>
      <c r="H13" s="25" t="s">
        <v>16</v>
      </c>
      <c r="I13" s="25" t="s">
        <v>18</v>
      </c>
      <c r="J13" s="25">
        <v>5</v>
      </c>
      <c r="K13" s="25"/>
      <c r="L13" s="36">
        <v>7102</v>
      </c>
      <c r="M13" s="27"/>
      <c r="N13" s="27"/>
      <c r="O13" s="27"/>
      <c r="P13" s="25"/>
      <c r="Q13" s="25"/>
      <c r="R13" s="25">
        <v>842</v>
      </c>
      <c r="S13" s="26">
        <f t="shared" si="0"/>
        <v>7944</v>
      </c>
      <c r="T13" s="37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</row>
    <row r="14" spans="1:32" ht="25.5">
      <c r="A14" s="25">
        <v>4</v>
      </c>
      <c r="B14" s="25"/>
      <c r="C14" s="25"/>
      <c r="D14" s="25"/>
      <c r="E14" s="28" t="s">
        <v>50</v>
      </c>
      <c r="F14" s="28" t="s">
        <v>32</v>
      </c>
      <c r="G14" s="25" t="s">
        <v>19</v>
      </c>
      <c r="H14" s="25" t="s">
        <v>16</v>
      </c>
      <c r="I14" s="25" t="s">
        <v>18</v>
      </c>
      <c r="J14" s="25">
        <v>5</v>
      </c>
      <c r="K14" s="25"/>
      <c r="L14" s="36">
        <v>5572</v>
      </c>
      <c r="M14" s="27"/>
      <c r="N14" s="27"/>
      <c r="O14" s="27"/>
      <c r="P14" s="25"/>
      <c r="Q14" s="25"/>
      <c r="R14" s="25">
        <v>664</v>
      </c>
      <c r="S14" s="26">
        <f t="shared" si="0"/>
        <v>6236</v>
      </c>
      <c r="T14" s="37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</row>
    <row r="15" spans="1:32" ht="25.5">
      <c r="A15" s="25">
        <v>5</v>
      </c>
      <c r="B15" s="25"/>
      <c r="C15" s="25"/>
      <c r="D15" s="25"/>
      <c r="E15" s="28" t="s">
        <v>50</v>
      </c>
      <c r="F15" s="28" t="s">
        <v>32</v>
      </c>
      <c r="G15" s="25" t="s">
        <v>19</v>
      </c>
      <c r="H15" s="25" t="s">
        <v>16</v>
      </c>
      <c r="I15" s="25" t="s">
        <v>18</v>
      </c>
      <c r="J15" s="25">
        <v>5</v>
      </c>
      <c r="K15" s="25"/>
      <c r="L15" s="36">
        <v>5572</v>
      </c>
      <c r="M15" s="27"/>
      <c r="N15" s="27"/>
      <c r="O15" s="27"/>
      <c r="P15" s="25"/>
      <c r="Q15" s="25"/>
      <c r="R15" s="25">
        <v>664</v>
      </c>
      <c r="S15" s="26">
        <f t="shared" si="0"/>
        <v>6236</v>
      </c>
      <c r="T15" s="37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</row>
    <row r="16" spans="1:32" ht="25.5">
      <c r="A16" s="25">
        <v>6</v>
      </c>
      <c r="B16" s="25"/>
      <c r="C16" s="25"/>
      <c r="D16" s="25"/>
      <c r="E16" s="28" t="s">
        <v>50</v>
      </c>
      <c r="F16" s="28" t="s">
        <v>34</v>
      </c>
      <c r="G16" s="25" t="s">
        <v>17</v>
      </c>
      <c r="H16" s="25" t="s">
        <v>16</v>
      </c>
      <c r="I16" s="25" t="s">
        <v>18</v>
      </c>
      <c r="J16" s="25">
        <v>3</v>
      </c>
      <c r="K16" s="25"/>
      <c r="L16" s="36">
        <v>5311</v>
      </c>
      <c r="M16" s="27"/>
      <c r="N16" s="27"/>
      <c r="O16" s="27">
        <v>633</v>
      </c>
      <c r="P16" s="25"/>
      <c r="Q16" s="25"/>
      <c r="R16" s="25">
        <v>633</v>
      </c>
      <c r="S16" s="26">
        <f>SUM(L16,O16:R16)</f>
        <v>6577</v>
      </c>
      <c r="T16" s="37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</row>
    <row r="17" spans="1:32" ht="25.5">
      <c r="A17" s="25">
        <v>7</v>
      </c>
      <c r="B17" s="25"/>
      <c r="C17" s="25"/>
      <c r="D17" s="25"/>
      <c r="E17" s="28" t="s">
        <v>50</v>
      </c>
      <c r="F17" s="28" t="s">
        <v>35</v>
      </c>
      <c r="G17" s="25" t="s">
        <v>22</v>
      </c>
      <c r="H17" s="25" t="s">
        <v>23</v>
      </c>
      <c r="I17" s="25" t="s">
        <v>24</v>
      </c>
      <c r="J17" s="25">
        <v>5</v>
      </c>
      <c r="K17" s="25"/>
      <c r="L17" s="36">
        <v>3741</v>
      </c>
      <c r="M17" s="27"/>
      <c r="N17" s="27"/>
      <c r="O17" s="27"/>
      <c r="P17" s="25"/>
      <c r="Q17" s="25"/>
      <c r="R17" s="25">
        <v>396</v>
      </c>
      <c r="S17" s="26">
        <f t="shared" si="0"/>
        <v>4137</v>
      </c>
      <c r="T17" s="37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</row>
    <row r="18" spans="1:32" ht="22.5" customHeight="1">
      <c r="A18" s="25">
        <v>8</v>
      </c>
      <c r="B18" s="25"/>
      <c r="C18" s="25"/>
      <c r="D18" s="25"/>
      <c r="E18" s="28" t="s">
        <v>50</v>
      </c>
      <c r="F18" s="28" t="s">
        <v>35</v>
      </c>
      <c r="G18" s="25" t="s">
        <v>22</v>
      </c>
      <c r="H18" s="25" t="s">
        <v>23</v>
      </c>
      <c r="I18" s="25" t="s">
        <v>24</v>
      </c>
      <c r="J18" s="25">
        <v>5</v>
      </c>
      <c r="K18" s="25"/>
      <c r="L18" s="36">
        <v>3741</v>
      </c>
      <c r="M18" s="27"/>
      <c r="N18" s="27"/>
      <c r="O18" s="27"/>
      <c r="P18" s="25"/>
      <c r="Q18" s="25"/>
      <c r="R18" s="25">
        <v>396</v>
      </c>
      <c r="S18" s="26">
        <f t="shared" si="0"/>
        <v>4137</v>
      </c>
      <c r="T18" s="37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</row>
    <row r="19" spans="1:32" ht="25.5">
      <c r="A19" s="25">
        <v>9</v>
      </c>
      <c r="B19" s="25"/>
      <c r="C19" s="25"/>
      <c r="D19" s="25"/>
      <c r="E19" s="28" t="s">
        <v>50</v>
      </c>
      <c r="F19" s="28" t="s">
        <v>35</v>
      </c>
      <c r="G19" s="25" t="s">
        <v>22</v>
      </c>
      <c r="H19" s="25" t="s">
        <v>23</v>
      </c>
      <c r="I19" s="25" t="s">
        <v>24</v>
      </c>
      <c r="J19" s="25">
        <v>5</v>
      </c>
      <c r="K19" s="25"/>
      <c r="L19" s="36">
        <v>3741</v>
      </c>
      <c r="M19" s="27"/>
      <c r="N19" s="27"/>
      <c r="O19" s="27"/>
      <c r="P19" s="25"/>
      <c r="Q19" s="25"/>
      <c r="R19" s="25">
        <v>396</v>
      </c>
      <c r="S19" s="26">
        <f t="shared" si="0"/>
        <v>4137</v>
      </c>
      <c r="T19" s="37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</row>
    <row r="20" spans="1:32" ht="25.5">
      <c r="A20" s="25">
        <v>10</v>
      </c>
      <c r="B20" s="25"/>
      <c r="C20" s="25"/>
      <c r="D20" s="25"/>
      <c r="E20" s="28" t="s">
        <v>50</v>
      </c>
      <c r="F20" s="28" t="s">
        <v>61</v>
      </c>
      <c r="G20" s="25" t="s">
        <v>19</v>
      </c>
      <c r="H20" s="25" t="s">
        <v>16</v>
      </c>
      <c r="I20" s="25" t="s">
        <v>18</v>
      </c>
      <c r="J20" s="25">
        <v>3</v>
      </c>
      <c r="K20" s="25"/>
      <c r="L20" s="36">
        <v>5212</v>
      </c>
      <c r="M20" s="27"/>
      <c r="N20" s="27"/>
      <c r="O20" s="27"/>
      <c r="P20" s="25"/>
      <c r="Q20" s="25"/>
      <c r="R20" s="25">
        <v>616</v>
      </c>
      <c r="S20" s="26">
        <f t="shared" si="0"/>
        <v>5828</v>
      </c>
      <c r="T20" s="37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</row>
    <row r="21" spans="1:32" ht="25.5">
      <c r="A21" s="25">
        <v>11</v>
      </c>
      <c r="B21" s="25"/>
      <c r="C21" s="25"/>
      <c r="D21" s="25"/>
      <c r="E21" s="28" t="s">
        <v>50</v>
      </c>
      <c r="F21" s="28" t="s">
        <v>32</v>
      </c>
      <c r="G21" s="25" t="s">
        <v>19</v>
      </c>
      <c r="H21" s="25" t="s">
        <v>16</v>
      </c>
      <c r="I21" s="25" t="s">
        <v>18</v>
      </c>
      <c r="J21" s="25">
        <v>5</v>
      </c>
      <c r="K21" s="25"/>
      <c r="L21" s="36">
        <v>5572</v>
      </c>
      <c r="M21" s="27"/>
      <c r="N21" s="27"/>
      <c r="O21" s="27"/>
      <c r="P21" s="25"/>
      <c r="Q21" s="25"/>
      <c r="R21" s="25">
        <v>664</v>
      </c>
      <c r="S21" s="26">
        <f t="shared" si="0"/>
        <v>6236</v>
      </c>
      <c r="T21" s="37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</row>
    <row r="22" spans="1:32" ht="25.5">
      <c r="A22" s="25">
        <v>12</v>
      </c>
      <c r="B22" s="40"/>
      <c r="C22" s="25"/>
      <c r="D22" s="25"/>
      <c r="E22" s="28" t="s">
        <v>50</v>
      </c>
      <c r="F22" s="28" t="s">
        <v>33</v>
      </c>
      <c r="G22" s="25" t="s">
        <v>20</v>
      </c>
      <c r="H22" s="25" t="s">
        <v>16</v>
      </c>
      <c r="I22" s="25" t="s">
        <v>18</v>
      </c>
      <c r="J22" s="25">
        <v>4</v>
      </c>
      <c r="K22" s="25"/>
      <c r="L22" s="36">
        <v>4377</v>
      </c>
      <c r="M22" s="27"/>
      <c r="N22" s="27"/>
      <c r="O22" s="27"/>
      <c r="P22" s="25"/>
      <c r="Q22" s="25"/>
      <c r="R22" s="25">
        <v>484</v>
      </c>
      <c r="S22" s="26">
        <f t="shared" si="0"/>
        <v>4861</v>
      </c>
      <c r="T22" s="37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</row>
    <row r="23" spans="1:32" ht="25.5">
      <c r="A23" s="25">
        <v>13</v>
      </c>
      <c r="B23" s="25"/>
      <c r="C23" s="25"/>
      <c r="D23" s="25"/>
      <c r="E23" s="28" t="s">
        <v>50</v>
      </c>
      <c r="F23" s="28" t="s">
        <v>33</v>
      </c>
      <c r="G23" s="25" t="s">
        <v>19</v>
      </c>
      <c r="H23" s="25" t="s">
        <v>16</v>
      </c>
      <c r="I23" s="25" t="s">
        <v>18</v>
      </c>
      <c r="J23" s="25">
        <v>4</v>
      </c>
      <c r="K23" s="25"/>
      <c r="L23" s="36">
        <v>5389</v>
      </c>
      <c r="M23" s="27"/>
      <c r="N23" s="27"/>
      <c r="O23" s="27"/>
      <c r="P23" s="25"/>
      <c r="Q23" s="25"/>
      <c r="R23" s="25">
        <v>640</v>
      </c>
      <c r="S23" s="26">
        <f t="shared" si="0"/>
        <v>6029</v>
      </c>
      <c r="T23" s="37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</row>
    <row r="24" spans="1:32" ht="25.5">
      <c r="A24" s="25">
        <v>14</v>
      </c>
      <c r="B24" s="25"/>
      <c r="C24" s="25"/>
      <c r="D24" s="25"/>
      <c r="E24" s="28" t="s">
        <v>47</v>
      </c>
      <c r="F24" s="28" t="s">
        <v>32</v>
      </c>
      <c r="G24" s="25" t="s">
        <v>19</v>
      </c>
      <c r="H24" s="25" t="s">
        <v>16</v>
      </c>
      <c r="I24" s="25" t="s">
        <v>18</v>
      </c>
      <c r="J24" s="25">
        <v>5</v>
      </c>
      <c r="K24" s="25"/>
      <c r="L24" s="36">
        <v>5572</v>
      </c>
      <c r="M24" s="27"/>
      <c r="N24" s="27"/>
      <c r="O24" s="27"/>
      <c r="P24" s="25"/>
      <c r="Q24" s="25"/>
      <c r="R24" s="25">
        <v>664</v>
      </c>
      <c r="S24" s="26">
        <f t="shared" si="0"/>
        <v>6236</v>
      </c>
      <c r="T24" s="37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</row>
    <row r="25" spans="1:32" ht="25.5">
      <c r="A25" s="25">
        <v>17</v>
      </c>
      <c r="B25" s="25"/>
      <c r="C25" s="25"/>
      <c r="D25" s="25"/>
      <c r="E25" s="28" t="s">
        <v>47</v>
      </c>
      <c r="F25" s="25" t="s">
        <v>36</v>
      </c>
      <c r="G25" s="25" t="s">
        <v>21</v>
      </c>
      <c r="H25" s="25" t="s">
        <v>16</v>
      </c>
      <c r="I25" s="25"/>
      <c r="J25" s="25">
        <v>5</v>
      </c>
      <c r="K25" s="25"/>
      <c r="L25" s="36">
        <v>7102</v>
      </c>
      <c r="M25" s="27"/>
      <c r="N25" s="27"/>
      <c r="O25" s="27"/>
      <c r="P25" s="25"/>
      <c r="Q25" s="25"/>
      <c r="R25" s="25">
        <v>842</v>
      </c>
      <c r="S25" s="26">
        <f t="shared" si="0"/>
        <v>7944</v>
      </c>
      <c r="T25" s="37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</row>
    <row r="26" spans="1:32" ht="25.5">
      <c r="A26" s="25">
        <v>16</v>
      </c>
      <c r="B26" s="25"/>
      <c r="C26" s="25"/>
      <c r="D26" s="25"/>
      <c r="E26" s="28" t="s">
        <v>47</v>
      </c>
      <c r="F26" s="28" t="s">
        <v>37</v>
      </c>
      <c r="G26" s="25" t="s">
        <v>19</v>
      </c>
      <c r="H26" s="25" t="s">
        <v>16</v>
      </c>
      <c r="I26" s="25" t="s">
        <v>18</v>
      </c>
      <c r="J26" s="25">
        <v>5</v>
      </c>
      <c r="K26" s="25"/>
      <c r="L26" s="36">
        <v>5572</v>
      </c>
      <c r="M26" s="27"/>
      <c r="N26" s="27"/>
      <c r="O26" s="27"/>
      <c r="P26" s="25"/>
      <c r="Q26" s="25"/>
      <c r="R26" s="25">
        <v>664</v>
      </c>
      <c r="S26" s="26">
        <f t="shared" si="0"/>
        <v>6236</v>
      </c>
      <c r="T26" s="37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</row>
    <row r="27" spans="1:32" ht="25.5">
      <c r="A27" s="25">
        <v>17</v>
      </c>
      <c r="B27" s="25"/>
      <c r="C27" s="25"/>
      <c r="D27" s="25"/>
      <c r="E27" s="28" t="s">
        <v>47</v>
      </c>
      <c r="F27" s="28" t="s">
        <v>38</v>
      </c>
      <c r="G27" s="25" t="s">
        <v>17</v>
      </c>
      <c r="H27" s="25" t="s">
        <v>16</v>
      </c>
      <c r="I27" s="25" t="s">
        <v>18</v>
      </c>
      <c r="J27" s="25">
        <v>5</v>
      </c>
      <c r="K27" s="25"/>
      <c r="L27" s="36">
        <v>5572</v>
      </c>
      <c r="M27" s="27"/>
      <c r="N27" s="27"/>
      <c r="O27" s="27"/>
      <c r="P27" s="25"/>
      <c r="Q27" s="25"/>
      <c r="R27" s="25">
        <v>664</v>
      </c>
      <c r="S27" s="26">
        <f t="shared" si="0"/>
        <v>6236</v>
      </c>
      <c r="T27" s="37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</row>
    <row r="28" spans="1:32" ht="25.5">
      <c r="A28" s="25">
        <v>18</v>
      </c>
      <c r="B28" s="25"/>
      <c r="C28" s="25"/>
      <c r="D28" s="25"/>
      <c r="E28" s="28" t="s">
        <v>47</v>
      </c>
      <c r="F28" s="28" t="s">
        <v>34</v>
      </c>
      <c r="G28" s="25" t="s">
        <v>19</v>
      </c>
      <c r="H28" s="25" t="s">
        <v>16</v>
      </c>
      <c r="I28" s="25" t="s">
        <v>18</v>
      </c>
      <c r="J28" s="25">
        <v>4</v>
      </c>
      <c r="K28" s="25"/>
      <c r="L28" s="36">
        <v>5389</v>
      </c>
      <c r="M28" s="27"/>
      <c r="N28" s="27"/>
      <c r="O28" s="27"/>
      <c r="P28" s="25"/>
      <c r="Q28" s="25"/>
      <c r="R28" s="25">
        <v>640</v>
      </c>
      <c r="S28" s="26">
        <f t="shared" si="0"/>
        <v>6029</v>
      </c>
      <c r="T28" s="37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</row>
    <row r="29" spans="1:32" ht="25.5">
      <c r="A29" s="25">
        <v>19</v>
      </c>
      <c r="B29" s="39"/>
      <c r="C29" s="25"/>
      <c r="D29" s="25"/>
      <c r="E29" s="28" t="s">
        <v>47</v>
      </c>
      <c r="F29" s="28" t="s">
        <v>36</v>
      </c>
      <c r="G29" s="25" t="s">
        <v>19</v>
      </c>
      <c r="H29" s="25" t="s">
        <v>16</v>
      </c>
      <c r="I29" s="25" t="s">
        <v>18</v>
      </c>
      <c r="J29" s="25">
        <v>5</v>
      </c>
      <c r="K29" s="25"/>
      <c r="L29" s="36"/>
      <c r="M29" s="27"/>
      <c r="N29" s="27"/>
      <c r="O29" s="27"/>
      <c r="P29" s="25"/>
      <c r="Q29" s="25"/>
      <c r="R29" s="25"/>
      <c r="S29" s="26">
        <f t="shared" si="0"/>
        <v>0</v>
      </c>
      <c r="T29" s="37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</row>
    <row r="30" spans="1:32" ht="25.5">
      <c r="A30" s="25">
        <v>20</v>
      </c>
      <c r="B30" s="25"/>
      <c r="C30" s="25"/>
      <c r="D30" s="25"/>
      <c r="E30" s="28" t="s">
        <v>47</v>
      </c>
      <c r="F30" s="28" t="s">
        <v>39</v>
      </c>
      <c r="G30" s="25" t="s">
        <v>19</v>
      </c>
      <c r="H30" s="25" t="s">
        <v>16</v>
      </c>
      <c r="I30" s="25" t="s">
        <v>18</v>
      </c>
      <c r="J30" s="25">
        <v>5</v>
      </c>
      <c r="K30" s="25"/>
      <c r="L30" s="36">
        <v>5572</v>
      </c>
      <c r="M30" s="27"/>
      <c r="N30" s="27"/>
      <c r="O30" s="27"/>
      <c r="P30" s="25"/>
      <c r="Q30" s="25"/>
      <c r="R30" s="25">
        <v>664</v>
      </c>
      <c r="S30" s="26">
        <f t="shared" si="0"/>
        <v>6236</v>
      </c>
      <c r="T30" s="37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</row>
    <row r="31" spans="1:32" ht="25.5">
      <c r="A31" s="25">
        <v>21</v>
      </c>
      <c r="B31" s="25"/>
      <c r="C31" s="25"/>
      <c r="D31" s="25"/>
      <c r="E31" s="28" t="s">
        <v>47</v>
      </c>
      <c r="F31" s="28" t="s">
        <v>45</v>
      </c>
      <c r="G31" s="25" t="s">
        <v>19</v>
      </c>
      <c r="H31" s="25" t="s">
        <v>16</v>
      </c>
      <c r="I31" s="25" t="s">
        <v>18</v>
      </c>
      <c r="J31" s="25">
        <v>5</v>
      </c>
      <c r="K31" s="25"/>
      <c r="L31" s="36">
        <v>5572</v>
      </c>
      <c r="M31" s="27"/>
      <c r="N31" s="27"/>
      <c r="O31" s="27"/>
      <c r="P31" s="25"/>
      <c r="Q31" s="25"/>
      <c r="R31" s="25">
        <v>664</v>
      </c>
      <c r="S31" s="26">
        <f t="shared" si="0"/>
        <v>6236</v>
      </c>
      <c r="T31" s="37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</row>
    <row r="32" spans="1:32" ht="25.5">
      <c r="A32" s="25">
        <v>22</v>
      </c>
      <c r="B32" s="25"/>
      <c r="C32" s="25"/>
      <c r="D32" s="25"/>
      <c r="E32" s="28" t="s">
        <v>55</v>
      </c>
      <c r="F32" s="28" t="s">
        <v>40</v>
      </c>
      <c r="G32" s="25" t="s">
        <v>19</v>
      </c>
      <c r="H32" s="25" t="s">
        <v>16</v>
      </c>
      <c r="I32" s="25" t="s">
        <v>18</v>
      </c>
      <c r="J32" s="25">
        <v>4</v>
      </c>
      <c r="K32" s="25"/>
      <c r="L32" s="36">
        <v>5389</v>
      </c>
      <c r="M32" s="27"/>
      <c r="N32" s="27"/>
      <c r="O32" s="27"/>
      <c r="P32" s="25"/>
      <c r="Q32" s="25"/>
      <c r="R32" s="25">
        <v>640</v>
      </c>
      <c r="S32" s="26">
        <f t="shared" si="0"/>
        <v>6029</v>
      </c>
      <c r="T32" s="37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</row>
    <row r="33" spans="1:32" ht="17.25" customHeight="1">
      <c r="A33" s="25">
        <v>23</v>
      </c>
      <c r="B33" s="25"/>
      <c r="C33" s="25"/>
      <c r="D33" s="25"/>
      <c r="E33" s="28" t="s">
        <v>56</v>
      </c>
      <c r="F33" s="28" t="s">
        <v>59</v>
      </c>
      <c r="G33" s="25" t="s">
        <v>20</v>
      </c>
      <c r="H33" s="25" t="s">
        <v>16</v>
      </c>
      <c r="I33" s="25" t="s">
        <v>18</v>
      </c>
      <c r="J33" s="25">
        <v>5</v>
      </c>
      <c r="K33" s="25"/>
      <c r="L33" s="36">
        <v>4517</v>
      </c>
      <c r="M33" s="27"/>
      <c r="N33" s="27"/>
      <c r="O33" s="27"/>
      <c r="P33" s="25"/>
      <c r="Q33" s="25"/>
      <c r="R33" s="25">
        <v>502</v>
      </c>
      <c r="S33" s="26">
        <f t="shared" si="0"/>
        <v>5019</v>
      </c>
      <c r="T33" s="38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</row>
    <row r="34" spans="1:32" ht="21.75" customHeight="1">
      <c r="A34" s="25">
        <v>24</v>
      </c>
      <c r="B34" s="25"/>
      <c r="C34" s="25"/>
      <c r="D34" s="25"/>
      <c r="E34" s="28" t="s">
        <v>56</v>
      </c>
      <c r="F34" s="28" t="s">
        <v>53</v>
      </c>
      <c r="G34" s="25" t="s">
        <v>19</v>
      </c>
      <c r="H34" s="25" t="s">
        <v>16</v>
      </c>
      <c r="I34" s="25" t="s">
        <v>18</v>
      </c>
      <c r="J34" s="25">
        <v>5</v>
      </c>
      <c r="K34" s="25"/>
      <c r="L34" s="36">
        <v>5572</v>
      </c>
      <c r="M34" s="27"/>
      <c r="N34" s="27"/>
      <c r="O34" s="27"/>
      <c r="P34" s="25"/>
      <c r="Q34" s="25"/>
      <c r="R34" s="25">
        <v>664</v>
      </c>
      <c r="S34" s="26">
        <f aca="true" t="shared" si="1" ref="S34:S45">SUM(L34,Q34:R34)</f>
        <v>6236</v>
      </c>
      <c r="T34" s="37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</row>
    <row r="35" spans="1:32" ht="25.5">
      <c r="A35" s="25">
        <v>25</v>
      </c>
      <c r="B35" s="25"/>
      <c r="C35" s="25"/>
      <c r="D35" s="25"/>
      <c r="E35" s="28" t="s">
        <v>56</v>
      </c>
      <c r="F35" s="28" t="s">
        <v>38</v>
      </c>
      <c r="G35" s="25" t="s">
        <v>43</v>
      </c>
      <c r="H35" s="25" t="s">
        <v>16</v>
      </c>
      <c r="I35" s="25" t="s">
        <v>18</v>
      </c>
      <c r="J35" s="25">
        <v>3</v>
      </c>
      <c r="K35" s="25"/>
      <c r="L35" s="36">
        <v>5212</v>
      </c>
      <c r="M35" s="27"/>
      <c r="N35" s="27"/>
      <c r="O35" s="27"/>
      <c r="P35" s="25"/>
      <c r="Q35" s="25"/>
      <c r="R35" s="25">
        <v>616</v>
      </c>
      <c r="S35" s="26">
        <f t="shared" si="1"/>
        <v>5828</v>
      </c>
      <c r="T35" s="37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</row>
    <row r="36" spans="1:20" ht="25.5">
      <c r="A36" s="25">
        <v>26</v>
      </c>
      <c r="B36" s="25"/>
      <c r="C36" s="25"/>
      <c r="D36" s="25"/>
      <c r="E36" s="28" t="s">
        <v>57</v>
      </c>
      <c r="F36" s="28" t="s">
        <v>40</v>
      </c>
      <c r="G36" s="25" t="s">
        <v>19</v>
      </c>
      <c r="H36" s="25" t="s">
        <v>16</v>
      </c>
      <c r="I36" s="25" t="s">
        <v>18</v>
      </c>
      <c r="J36" s="25">
        <v>4</v>
      </c>
      <c r="K36" s="25"/>
      <c r="L36" s="36">
        <v>5389</v>
      </c>
      <c r="M36" s="27"/>
      <c r="N36" s="27"/>
      <c r="O36" s="27"/>
      <c r="P36" s="25"/>
      <c r="Q36" s="25"/>
      <c r="R36" s="25">
        <v>640</v>
      </c>
      <c r="S36" s="26">
        <f t="shared" si="1"/>
        <v>6029</v>
      </c>
      <c r="T36" s="37"/>
    </row>
    <row r="37" spans="1:20" ht="25.5">
      <c r="A37" s="25">
        <v>27</v>
      </c>
      <c r="B37" s="25"/>
      <c r="C37" s="25"/>
      <c r="D37" s="25"/>
      <c r="E37" s="28" t="s">
        <v>47</v>
      </c>
      <c r="F37" s="28" t="s">
        <v>32</v>
      </c>
      <c r="G37" s="25" t="s">
        <v>19</v>
      </c>
      <c r="H37" s="25" t="s">
        <v>16</v>
      </c>
      <c r="I37" s="25" t="s">
        <v>18</v>
      </c>
      <c r="J37" s="25">
        <v>5</v>
      </c>
      <c r="K37" s="25"/>
      <c r="L37" s="36">
        <v>5572</v>
      </c>
      <c r="M37" s="27"/>
      <c r="N37" s="27"/>
      <c r="O37" s="27"/>
      <c r="P37" s="25"/>
      <c r="Q37" s="25"/>
      <c r="R37" s="25">
        <v>664</v>
      </c>
      <c r="S37" s="26">
        <f t="shared" si="1"/>
        <v>6236</v>
      </c>
      <c r="T37" s="37"/>
    </row>
    <row r="38" spans="1:20" ht="24" customHeight="1">
      <c r="A38" s="25">
        <v>28</v>
      </c>
      <c r="B38" s="25"/>
      <c r="C38" s="25"/>
      <c r="D38" s="25"/>
      <c r="E38" s="29" t="s">
        <v>58</v>
      </c>
      <c r="F38" s="28" t="s">
        <v>32</v>
      </c>
      <c r="G38" s="25" t="s">
        <v>19</v>
      </c>
      <c r="H38" s="25" t="s">
        <v>16</v>
      </c>
      <c r="I38" s="25" t="s">
        <v>18</v>
      </c>
      <c r="J38" s="25">
        <v>5</v>
      </c>
      <c r="K38" s="25"/>
      <c r="L38" s="36">
        <v>5572</v>
      </c>
      <c r="M38" s="27"/>
      <c r="N38" s="27"/>
      <c r="O38" s="27"/>
      <c r="P38" s="25"/>
      <c r="Q38" s="25"/>
      <c r="R38" s="25">
        <v>664</v>
      </c>
      <c r="S38" s="26">
        <f t="shared" si="1"/>
        <v>6236</v>
      </c>
      <c r="T38" s="37"/>
    </row>
    <row r="39" spans="1:20" ht="18" customHeight="1">
      <c r="A39" s="25">
        <v>29</v>
      </c>
      <c r="B39" s="25"/>
      <c r="C39" s="25"/>
      <c r="D39" s="25"/>
      <c r="E39" s="28" t="s">
        <v>48</v>
      </c>
      <c r="F39" s="28" t="s">
        <v>30</v>
      </c>
      <c r="G39" s="25" t="s">
        <v>28</v>
      </c>
      <c r="H39" s="25" t="s">
        <v>16</v>
      </c>
      <c r="I39" s="25" t="s">
        <v>18</v>
      </c>
      <c r="J39" s="25">
        <v>5</v>
      </c>
      <c r="K39" s="25"/>
      <c r="L39" s="36">
        <v>7634</v>
      </c>
      <c r="M39" s="27"/>
      <c r="N39" s="27"/>
      <c r="O39" s="27"/>
      <c r="P39" s="25"/>
      <c r="Q39" s="25"/>
      <c r="R39" s="25">
        <v>912</v>
      </c>
      <c r="S39" s="26">
        <f>SUM(L39+R39)</f>
        <v>8546</v>
      </c>
      <c r="T39" s="37"/>
    </row>
    <row r="40" spans="1:20" ht="14.25">
      <c r="A40" s="25">
        <v>30</v>
      </c>
      <c r="B40" s="25"/>
      <c r="C40" s="25"/>
      <c r="D40" s="25"/>
      <c r="E40" s="28" t="s">
        <v>48</v>
      </c>
      <c r="F40" s="28" t="s">
        <v>30</v>
      </c>
      <c r="G40" s="25" t="s">
        <v>17</v>
      </c>
      <c r="H40" s="25" t="s">
        <v>16</v>
      </c>
      <c r="I40" s="25" t="s">
        <v>18</v>
      </c>
      <c r="J40" s="25">
        <v>5</v>
      </c>
      <c r="K40" s="25"/>
      <c r="L40" s="36">
        <v>6265</v>
      </c>
      <c r="M40" s="27"/>
      <c r="N40" s="27"/>
      <c r="O40" s="27"/>
      <c r="P40" s="25"/>
      <c r="Q40" s="25"/>
      <c r="R40" s="25">
        <v>754</v>
      </c>
      <c r="S40" s="26">
        <f>SUM(L40+R40)</f>
        <v>7019</v>
      </c>
      <c r="T40" s="37"/>
    </row>
    <row r="41" spans="1:20" ht="14.25">
      <c r="A41" s="25">
        <v>31</v>
      </c>
      <c r="B41" s="39"/>
      <c r="C41" s="25"/>
      <c r="D41" s="25"/>
      <c r="E41" s="28" t="s">
        <v>48</v>
      </c>
      <c r="F41" s="28" t="s">
        <v>30</v>
      </c>
      <c r="G41" s="25" t="s">
        <v>43</v>
      </c>
      <c r="H41" s="25" t="s">
        <v>16</v>
      </c>
      <c r="I41" s="25" t="s">
        <v>18</v>
      </c>
      <c r="J41" s="25">
        <v>5</v>
      </c>
      <c r="K41" s="25"/>
      <c r="L41" s="36"/>
      <c r="M41" s="27"/>
      <c r="N41" s="27"/>
      <c r="O41" s="27"/>
      <c r="P41" s="25"/>
      <c r="Q41" s="25"/>
      <c r="R41" s="25"/>
      <c r="S41" s="26">
        <f t="shared" si="1"/>
        <v>0</v>
      </c>
      <c r="T41" s="37"/>
    </row>
    <row r="42" spans="1:20" ht="14.25">
      <c r="A42" s="25">
        <v>32</v>
      </c>
      <c r="B42" s="25"/>
      <c r="C42" s="25"/>
      <c r="D42" s="25"/>
      <c r="E42" s="28" t="s">
        <v>48</v>
      </c>
      <c r="F42" s="28" t="s">
        <v>30</v>
      </c>
      <c r="G42" s="25" t="s">
        <v>43</v>
      </c>
      <c r="H42" s="25" t="s">
        <v>16</v>
      </c>
      <c r="I42" s="25" t="s">
        <v>18</v>
      </c>
      <c r="J42" s="25">
        <v>5</v>
      </c>
      <c r="K42" s="25"/>
      <c r="L42" s="36">
        <v>5572</v>
      </c>
      <c r="M42" s="27"/>
      <c r="N42" s="27"/>
      <c r="O42" s="27"/>
      <c r="P42" s="25"/>
      <c r="Q42" s="25"/>
      <c r="R42" s="25">
        <v>664</v>
      </c>
      <c r="S42" s="26">
        <f t="shared" si="1"/>
        <v>6236</v>
      </c>
      <c r="T42" s="37"/>
    </row>
    <row r="43" spans="1:20" ht="14.25">
      <c r="A43" s="25">
        <v>33</v>
      </c>
      <c r="B43" s="25"/>
      <c r="C43" s="25"/>
      <c r="D43" s="25"/>
      <c r="E43" s="28" t="s">
        <v>48</v>
      </c>
      <c r="F43" s="28" t="s">
        <v>41</v>
      </c>
      <c r="G43" s="25" t="s">
        <v>22</v>
      </c>
      <c r="H43" s="25" t="s">
        <v>23</v>
      </c>
      <c r="I43" s="25" t="s">
        <v>24</v>
      </c>
      <c r="J43" s="25">
        <v>5</v>
      </c>
      <c r="K43" s="25"/>
      <c r="L43" s="36">
        <v>3741</v>
      </c>
      <c r="M43" s="27"/>
      <c r="N43" s="27"/>
      <c r="O43" s="27"/>
      <c r="P43" s="25"/>
      <c r="Q43" s="25"/>
      <c r="R43" s="25">
        <v>396</v>
      </c>
      <c r="S43" s="26">
        <f t="shared" si="1"/>
        <v>4137</v>
      </c>
      <c r="T43" s="37"/>
    </row>
    <row r="44" spans="1:20" ht="14.25">
      <c r="A44" s="25">
        <v>34</v>
      </c>
      <c r="B44" s="25"/>
      <c r="C44" s="25"/>
      <c r="D44" s="25"/>
      <c r="E44" s="28" t="s">
        <v>48</v>
      </c>
      <c r="F44" s="28" t="s">
        <v>41</v>
      </c>
      <c r="G44" s="25" t="s">
        <v>22</v>
      </c>
      <c r="H44" s="25" t="s">
        <v>23</v>
      </c>
      <c r="I44" s="25" t="s">
        <v>24</v>
      </c>
      <c r="J44" s="25">
        <v>5</v>
      </c>
      <c r="K44" s="25"/>
      <c r="L44" s="36">
        <v>3741</v>
      </c>
      <c r="M44" s="27"/>
      <c r="N44" s="27"/>
      <c r="O44" s="27"/>
      <c r="P44" s="25"/>
      <c r="Q44" s="25"/>
      <c r="R44" s="25">
        <v>396</v>
      </c>
      <c r="S44" s="26">
        <f t="shared" si="1"/>
        <v>4137</v>
      </c>
      <c r="T44" s="37"/>
    </row>
    <row r="45" spans="1:20" ht="14.25">
      <c r="A45" s="25">
        <v>35</v>
      </c>
      <c r="B45" s="25"/>
      <c r="C45" s="25"/>
      <c r="D45" s="25"/>
      <c r="E45" s="28" t="s">
        <v>48</v>
      </c>
      <c r="F45" s="28" t="s">
        <v>42</v>
      </c>
      <c r="G45" s="25" t="s">
        <v>25</v>
      </c>
      <c r="H45" s="25" t="s">
        <v>23</v>
      </c>
      <c r="I45" s="25" t="s">
        <v>24</v>
      </c>
      <c r="J45" s="25">
        <v>5</v>
      </c>
      <c r="K45" s="25"/>
      <c r="L45" s="36">
        <v>3437</v>
      </c>
      <c r="M45" s="27"/>
      <c r="N45" s="27"/>
      <c r="O45" s="27"/>
      <c r="P45" s="25"/>
      <c r="Q45" s="25"/>
      <c r="R45" s="25">
        <v>358</v>
      </c>
      <c r="S45" s="26">
        <f t="shared" si="1"/>
        <v>3795</v>
      </c>
      <c r="T45" s="37"/>
    </row>
    <row r="46" spans="1:19" ht="12.75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30"/>
      <c r="M46" s="31"/>
      <c r="N46" s="31"/>
      <c r="O46" s="31"/>
      <c r="P46" s="8"/>
      <c r="Q46" s="8"/>
      <c r="R46" s="8"/>
      <c r="S46" s="30"/>
    </row>
    <row r="47" spans="1:19" ht="12.75">
      <c r="A47" s="8"/>
      <c r="B47" s="8"/>
      <c r="C47" s="8"/>
      <c r="D47" s="8"/>
      <c r="E47" s="32"/>
      <c r="F47" s="32"/>
      <c r="G47" s="32"/>
      <c r="H47" s="32"/>
      <c r="I47" s="32"/>
      <c r="J47" s="32" t="s">
        <v>51</v>
      </c>
      <c r="K47" s="32"/>
      <c r="L47" s="33"/>
      <c r="M47" s="34"/>
      <c r="N47" s="34"/>
      <c r="O47" s="34"/>
      <c r="P47" s="32"/>
      <c r="Q47" s="32"/>
      <c r="R47" s="8"/>
      <c r="S47" s="30"/>
    </row>
    <row r="48" spans="1:19" ht="12.75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31"/>
      <c r="N48" s="31"/>
      <c r="O48" s="31"/>
      <c r="P48" s="8"/>
      <c r="Q48" s="8"/>
      <c r="R48" s="8"/>
      <c r="S48" s="8"/>
    </row>
    <row r="49" spans="1:19" ht="12.75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 t="s">
        <v>52</v>
      </c>
      <c r="M49" s="31"/>
      <c r="N49" s="31"/>
      <c r="O49" s="31"/>
      <c r="P49" s="8"/>
      <c r="Q49" s="8"/>
      <c r="R49" s="8"/>
      <c r="S49" s="8"/>
    </row>
    <row r="50" spans="5:18" ht="45.75" customHeight="1">
      <c r="E50" s="4"/>
      <c r="F50" s="4"/>
      <c r="G50" s="5"/>
      <c r="H50" s="5"/>
      <c r="I50" s="5"/>
      <c r="J50" s="5"/>
      <c r="K50" s="5"/>
      <c r="L50" s="4"/>
      <c r="M50" s="4"/>
      <c r="N50" s="4"/>
      <c r="O50" s="4"/>
      <c r="P50" s="4"/>
      <c r="Q50" s="4"/>
      <c r="R50" s="4"/>
    </row>
    <row r="51" spans="5:13" ht="15">
      <c r="E51" s="5"/>
      <c r="F51" s="5"/>
      <c r="G51" s="5"/>
      <c r="H51" s="5"/>
      <c r="I51" s="5"/>
      <c r="J51" s="5"/>
      <c r="K51" s="5"/>
      <c r="L51" s="5"/>
      <c r="M51" s="6"/>
    </row>
    <row r="52" spans="5:17" ht="15">
      <c r="E52" s="5"/>
      <c r="F52" s="5"/>
      <c r="G52" s="5"/>
      <c r="H52" s="5"/>
      <c r="I52" s="5"/>
      <c r="J52" s="5"/>
      <c r="K52" s="5"/>
      <c r="M52" s="6"/>
      <c r="N52" s="1"/>
      <c r="Q52" s="6"/>
    </row>
  </sheetData>
  <sheetProtection/>
  <autoFilter ref="A9:AF10"/>
  <mergeCells count="18">
    <mergeCell ref="A1:S1"/>
    <mergeCell ref="A4:S4"/>
    <mergeCell ref="A5:S5"/>
    <mergeCell ref="A6:A10"/>
    <mergeCell ref="B6:B10"/>
    <mergeCell ref="L6:S6"/>
    <mergeCell ref="G7:G9"/>
    <mergeCell ref="I7:I9"/>
    <mergeCell ref="L7:L9"/>
    <mergeCell ref="P7:R8"/>
    <mergeCell ref="J7:J9"/>
    <mergeCell ref="S7:S9"/>
    <mergeCell ref="T7:T9"/>
    <mergeCell ref="E6:E9"/>
    <mergeCell ref="H7:H9"/>
    <mergeCell ref="M7:O8"/>
    <mergeCell ref="G6:K6"/>
    <mergeCell ref="K7:K9"/>
  </mergeCells>
  <printOptions horizontalCentered="1"/>
  <pageMargins left="0.3937007874015748" right="0.1968503937007874" top="0.5" bottom="0.31496062992125984" header="0.5905511811023623" footer="0.11811023622047245"/>
  <pageSetup horizontalDpi="600" verticalDpi="600" orientation="landscape" paperSize="9" scale="73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cerasela</dc:creator>
  <cp:keywords/>
  <dc:description/>
  <cp:lastModifiedBy>Voica Radu</cp:lastModifiedBy>
  <cp:lastPrinted>2019-04-22T07:07:15Z</cp:lastPrinted>
  <dcterms:created xsi:type="dcterms:W3CDTF">2009-12-17T12:42:11Z</dcterms:created>
  <dcterms:modified xsi:type="dcterms:W3CDTF">2019-04-23T08:44:13Z</dcterms:modified>
  <cp:category/>
  <cp:version/>
  <cp:contentType/>
  <cp:contentStatus/>
</cp:coreProperties>
</file>